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9780"/>
  </bookViews>
  <sheets>
    <sheet name="Work Program" sheetId="1" r:id="rId1"/>
  </sheets>
  <calcPr calcId="145621"/>
</workbook>
</file>

<file path=xl/calcChain.xml><?xml version="1.0" encoding="utf-8"?>
<calcChain xmlns="http://schemas.openxmlformats.org/spreadsheetml/2006/main">
  <c r="L18" i="1" l="1"/>
  <c r="N29" i="1"/>
  <c r="M33" i="1" l="1"/>
  <c r="L33" i="1"/>
  <c r="K33" i="1"/>
  <c r="J33" i="1"/>
  <c r="I33" i="1"/>
  <c r="H33" i="1"/>
  <c r="H34" i="1" s="1"/>
  <c r="G33" i="1"/>
  <c r="F33" i="1"/>
  <c r="E33" i="1"/>
  <c r="D33" i="1"/>
  <c r="D34" i="1" s="1"/>
  <c r="L32" i="1"/>
  <c r="N32" i="1" s="1"/>
  <c r="N31" i="1"/>
  <c r="L31" i="1"/>
  <c r="L30" i="1"/>
  <c r="N30" i="1" s="1"/>
  <c r="L29" i="1"/>
  <c r="L28" i="1"/>
  <c r="N28" i="1" s="1"/>
  <c r="N27" i="1"/>
  <c r="L27" i="1"/>
  <c r="L26" i="1"/>
  <c r="N26" i="1" s="1"/>
  <c r="N25" i="1"/>
  <c r="L25" i="1"/>
  <c r="L24" i="1"/>
  <c r="N24" i="1" s="1"/>
  <c r="N23" i="1"/>
  <c r="L23" i="1"/>
  <c r="L22" i="1"/>
  <c r="N22" i="1" s="1"/>
  <c r="N21" i="1"/>
  <c r="L21" i="1"/>
  <c r="L20" i="1"/>
  <c r="N20" i="1" s="1"/>
  <c r="N19" i="1"/>
  <c r="L19" i="1"/>
  <c r="N18" i="1"/>
  <c r="N17" i="1"/>
  <c r="L17" i="1"/>
  <c r="L16" i="1"/>
  <c r="N16" i="1" s="1"/>
  <c r="N15" i="1"/>
  <c r="L15" i="1"/>
  <c r="L14" i="1"/>
  <c r="N14" i="1" s="1"/>
  <c r="N13" i="1"/>
  <c r="L13" i="1"/>
  <c r="L12" i="1"/>
  <c r="N12" i="1" s="1"/>
  <c r="N11" i="1"/>
  <c r="L11" i="1"/>
  <c r="C11" i="1"/>
  <c r="C33" i="1" s="1"/>
  <c r="M9" i="1"/>
  <c r="K9" i="1"/>
  <c r="K34" i="1" s="1"/>
  <c r="J9" i="1"/>
  <c r="J34" i="1" s="1"/>
  <c r="I9" i="1"/>
  <c r="I34" i="1" s="1"/>
  <c r="H9" i="1"/>
  <c r="G9" i="1"/>
  <c r="G34" i="1" s="1"/>
  <c r="F9" i="1"/>
  <c r="F34" i="1" s="1"/>
  <c r="E9" i="1"/>
  <c r="E34" i="1" s="1"/>
  <c r="D9" i="1"/>
  <c r="L9" i="1" s="1"/>
  <c r="C9" i="1"/>
  <c r="L8" i="1"/>
  <c r="N8" i="1" s="1"/>
  <c r="N7" i="1"/>
  <c r="L7" i="1"/>
  <c r="M34" i="1" l="1"/>
  <c r="N33" i="1"/>
  <c r="N9" i="1"/>
  <c r="L34" i="1"/>
  <c r="C34" i="1"/>
  <c r="N34" i="1" l="1"/>
</calcChain>
</file>

<file path=xl/sharedStrings.xml><?xml version="1.0" encoding="utf-8"?>
<sst xmlns="http://schemas.openxmlformats.org/spreadsheetml/2006/main" count="44" uniqueCount="42">
  <si>
    <t>State Public Charter School Authority</t>
  </si>
  <si>
    <t>B/A 2711 SFY16</t>
  </si>
  <si>
    <t>Pending Legislature Approved Budget</t>
  </si>
  <si>
    <t>REVENUE:</t>
  </si>
  <si>
    <t>Charter School Fees</t>
  </si>
  <si>
    <t>Treasurer's Interest Distribution</t>
  </si>
  <si>
    <t>Trans from Educ-Fed Title IA</t>
  </si>
  <si>
    <t>Trans from Educ-Fed Title III</t>
  </si>
  <si>
    <t>Trans from Educ-Fed Title IIA</t>
  </si>
  <si>
    <t>Trans from Educ-Special Education</t>
  </si>
  <si>
    <t>Trans from Educ-Early Childhood</t>
  </si>
  <si>
    <t>Trans from NDE-SB504 funds</t>
  </si>
  <si>
    <t>Trans from NDE-Pre-K</t>
  </si>
  <si>
    <t>Total</t>
  </si>
  <si>
    <t>Revised Total</t>
  </si>
  <si>
    <t>Beginning Cash</t>
  </si>
  <si>
    <t>SubTotal</t>
  </si>
  <si>
    <t>EXPENDITURES:</t>
  </si>
  <si>
    <t>Personnel Service</t>
  </si>
  <si>
    <t>Out of State Travel</t>
  </si>
  <si>
    <t>In State Travel</t>
  </si>
  <si>
    <t>Operations</t>
  </si>
  <si>
    <t>New Furnishings</t>
  </si>
  <si>
    <t>Special Education</t>
  </si>
  <si>
    <t>Early Childhood</t>
  </si>
  <si>
    <t>Title I</t>
  </si>
  <si>
    <t>Title I Admin</t>
  </si>
  <si>
    <t>Pre K</t>
  </si>
  <si>
    <t>Title III ELA</t>
  </si>
  <si>
    <t>Title III Limited English Prof</t>
  </si>
  <si>
    <t>SB 504</t>
  </si>
  <si>
    <t>Information Services</t>
  </si>
  <si>
    <t>Training</t>
  </si>
  <si>
    <t>Charter School Board</t>
  </si>
  <si>
    <t>Title II</t>
  </si>
  <si>
    <t>Department Cost Allocation</t>
  </si>
  <si>
    <t>Reserve</t>
  </si>
  <si>
    <t>Purchasing Assessment</t>
  </si>
  <si>
    <t>Statewide Cost Allocation</t>
  </si>
  <si>
    <t>Attorney General Cost Allocation</t>
  </si>
  <si>
    <t>ck fig</t>
  </si>
  <si>
    <r>
      <rPr>
        <b/>
        <sz val="11"/>
        <color rgb="FFFF0000"/>
        <rFont val="Calibri"/>
        <family val="2"/>
        <scheme val="minor"/>
      </rPr>
      <t xml:space="preserve">PENDING IFC  </t>
    </r>
    <r>
      <rPr>
        <b/>
        <sz val="11"/>
        <color theme="1"/>
        <rFont val="Calibri"/>
        <family val="2"/>
        <scheme val="minor"/>
      </rPr>
      <t xml:space="preserve">                      WP C34027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</si>
</sst>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1">
    <xf numFmtId="0" fontId="0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9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20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2" fontId="20" fillId="0" borderId="0" applyFon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4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Border="1"/>
    <xf numFmtId="0" fontId="15" fillId="0" borderId="0" xfId="0" applyFont="1" applyBorder="1"/>
    <xf numFmtId="0" fontId="15" fillId="33" borderId="10" xfId="0" applyFont="1" applyFill="1" applyBorder="1" applyAlignment="1">
      <alignment horizontal="center" wrapText="1"/>
    </xf>
    <xf numFmtId="0" fontId="15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38" fontId="0" fillId="0" borderId="10" xfId="1" applyNumberFormat="1" applyFont="1" applyBorder="1" applyAlignment="1">
      <alignment horizontal="right" wrapText="1"/>
    </xf>
    <xf numFmtId="38" fontId="0" fillId="0" borderId="10" xfId="1" applyNumberFormat="1" applyFont="1" applyFill="1" applyBorder="1" applyAlignment="1">
      <alignment horizontal="right" wrapText="1"/>
    </xf>
    <xf numFmtId="38" fontId="0" fillId="0" borderId="13" xfId="0" applyNumberFormat="1" applyBorder="1"/>
    <xf numFmtId="38" fontId="0" fillId="0" borderId="14" xfId="0" applyNumberFormat="1" applyBorder="1"/>
    <xf numFmtId="38" fontId="0" fillId="0" borderId="10" xfId="0" applyNumberFormat="1" applyBorder="1"/>
    <xf numFmtId="0" fontId="18" fillId="0" borderId="0" xfId="0" applyFont="1" applyBorder="1" applyAlignment="1">
      <alignment horizontal="center"/>
    </xf>
    <xf numFmtId="38" fontId="0" fillId="0" borderId="15" xfId="0" applyNumberFormat="1" applyBorder="1"/>
    <xf numFmtId="0" fontId="0" fillId="0" borderId="0" xfId="0" applyBorder="1" applyAlignment="1">
      <alignment horizontal="right"/>
    </xf>
    <xf numFmtId="38" fontId="0" fillId="0" borderId="16" xfId="0" applyNumberFormat="1" applyBorder="1"/>
    <xf numFmtId="38" fontId="0" fillId="0" borderId="16" xfId="0" applyNumberFormat="1" applyFill="1" applyBorder="1"/>
    <xf numFmtId="38" fontId="0" fillId="0" borderId="17" xfId="0" applyNumberFormat="1" applyBorder="1"/>
    <xf numFmtId="38" fontId="0" fillId="0" borderId="18" xfId="0" applyNumberFormat="1" applyBorder="1"/>
    <xf numFmtId="38" fontId="0" fillId="0" borderId="0" xfId="0" applyNumberFormat="1" applyBorder="1"/>
    <xf numFmtId="38" fontId="0" fillId="0" borderId="0" xfId="0" applyNumberFormat="1" applyFill="1" applyBorder="1"/>
    <xf numFmtId="38" fontId="0" fillId="0" borderId="19" xfId="0" applyNumberFormat="1" applyBorder="1"/>
    <xf numFmtId="38" fontId="0" fillId="0" borderId="20" xfId="0" applyNumberFormat="1" applyBorder="1"/>
    <xf numFmtId="0" fontId="0" fillId="0" borderId="10" xfId="0" applyBorder="1"/>
    <xf numFmtId="38" fontId="0" fillId="0" borderId="12" xfId="0" applyNumberFormat="1" applyBorder="1"/>
    <xf numFmtId="38" fontId="0" fillId="0" borderId="21" xfId="0" applyNumberFormat="1" applyBorder="1"/>
    <xf numFmtId="0" fontId="0" fillId="0" borderId="0" xfId="0" applyFill="1" applyBorder="1"/>
    <xf numFmtId="43" fontId="0" fillId="0" borderId="0" xfId="0" applyNumberFormat="1" applyBorder="1"/>
    <xf numFmtId="43" fontId="0" fillId="0" borderId="22" xfId="0" applyNumberFormat="1" applyBorder="1"/>
    <xf numFmtId="0" fontId="0" fillId="0" borderId="23" xfId="0" applyBorder="1"/>
    <xf numFmtId="43" fontId="0" fillId="0" borderId="0" xfId="0" applyNumberFormat="1" applyFill="1" applyBorder="1"/>
    <xf numFmtId="0" fontId="0" fillId="0" borderId="0" xfId="0" applyFill="1"/>
    <xf numFmtId="0" fontId="0" fillId="0" borderId="0" xfId="0" applyAlignment="1">
      <alignment horizontal="center"/>
    </xf>
  </cellXfs>
  <cellStyles count="501">
    <cellStyle name="20% - Accent1 10" xfId="2"/>
    <cellStyle name="20% - Accent1 11" xfId="3"/>
    <cellStyle name="20% - Accent1 12" xfId="4"/>
    <cellStyle name="20% - Accent1 13" xfId="5"/>
    <cellStyle name="20% - Accent1 14" xfId="6"/>
    <cellStyle name="20% - Accent1 15" xfId="7"/>
    <cellStyle name="20% - Accent1 16" xfId="8"/>
    <cellStyle name="20% - Accent1 17" xfId="9"/>
    <cellStyle name="20% - Accent1 18" xfId="10"/>
    <cellStyle name="20% - Accent1 19" xfId="11"/>
    <cellStyle name="20% - Accent1 2" xfId="12"/>
    <cellStyle name="20% - Accent1 2 2" xfId="13"/>
    <cellStyle name="20% - Accent1 2 3" xfId="14"/>
    <cellStyle name="20% - Accent1 20" xfId="15"/>
    <cellStyle name="20% - Accent1 21" xfId="16"/>
    <cellStyle name="20% - Accent1 22" xfId="17"/>
    <cellStyle name="20% - Accent1 23" xfId="18"/>
    <cellStyle name="20% - Accent1 24" xfId="19"/>
    <cellStyle name="20% - Accent1 25" xfId="20"/>
    <cellStyle name="20% - Accent1 3" xfId="21"/>
    <cellStyle name="20% - Accent1 4" xfId="22"/>
    <cellStyle name="20% - Accent1 5" xfId="23"/>
    <cellStyle name="20% - Accent1 6" xfId="24"/>
    <cellStyle name="20% - Accent1 7" xfId="25"/>
    <cellStyle name="20% - Accent1 8" xfId="26"/>
    <cellStyle name="20% - Accent1 9" xfId="27"/>
    <cellStyle name="20% - Accent2 10" xfId="28"/>
    <cellStyle name="20% - Accent2 11" xfId="29"/>
    <cellStyle name="20% - Accent2 12" xfId="30"/>
    <cellStyle name="20% - Accent2 13" xfId="31"/>
    <cellStyle name="20% - Accent2 14" xfId="32"/>
    <cellStyle name="20% - Accent2 15" xfId="33"/>
    <cellStyle name="20% - Accent2 16" xfId="34"/>
    <cellStyle name="20% - Accent2 17" xfId="35"/>
    <cellStyle name="20% - Accent2 18" xfId="36"/>
    <cellStyle name="20% - Accent2 19" xfId="37"/>
    <cellStyle name="20% - Accent2 2" xfId="38"/>
    <cellStyle name="20% - Accent2 2 2" xfId="39"/>
    <cellStyle name="20% - Accent2 2 3" xfId="40"/>
    <cellStyle name="20% - Accent2 20" xfId="41"/>
    <cellStyle name="20% - Accent2 21" xfId="42"/>
    <cellStyle name="20% - Accent2 22" xfId="43"/>
    <cellStyle name="20% - Accent2 23" xfId="44"/>
    <cellStyle name="20% - Accent2 24" xfId="45"/>
    <cellStyle name="20% - Accent2 25" xfId="46"/>
    <cellStyle name="20% - Accent2 3" xfId="47"/>
    <cellStyle name="20% - Accent2 4" xfId="48"/>
    <cellStyle name="20% - Accent2 5" xfId="49"/>
    <cellStyle name="20% - Accent2 6" xfId="50"/>
    <cellStyle name="20% - Accent2 7" xfId="51"/>
    <cellStyle name="20% - Accent2 8" xfId="52"/>
    <cellStyle name="20% - Accent2 9" xfId="53"/>
    <cellStyle name="20% - Accent3 10" xfId="54"/>
    <cellStyle name="20% - Accent3 11" xfId="55"/>
    <cellStyle name="20% - Accent3 12" xfId="56"/>
    <cellStyle name="20% - Accent3 13" xfId="57"/>
    <cellStyle name="20% - Accent3 14" xfId="58"/>
    <cellStyle name="20% - Accent3 15" xfId="59"/>
    <cellStyle name="20% - Accent3 16" xfId="60"/>
    <cellStyle name="20% - Accent3 17" xfId="61"/>
    <cellStyle name="20% - Accent3 18" xfId="62"/>
    <cellStyle name="20% - Accent3 19" xfId="63"/>
    <cellStyle name="20% - Accent3 2" xfId="64"/>
    <cellStyle name="20% - Accent3 2 2" xfId="65"/>
    <cellStyle name="20% - Accent3 2 3" xfId="66"/>
    <cellStyle name="20% - Accent3 20" xfId="67"/>
    <cellStyle name="20% - Accent3 21" xfId="68"/>
    <cellStyle name="20% - Accent3 22" xfId="69"/>
    <cellStyle name="20% - Accent3 23" xfId="70"/>
    <cellStyle name="20% - Accent3 24" xfId="71"/>
    <cellStyle name="20% - Accent3 25" xfId="72"/>
    <cellStyle name="20% - Accent3 3" xfId="73"/>
    <cellStyle name="20% - Accent3 4" xfId="74"/>
    <cellStyle name="20% - Accent3 5" xfId="75"/>
    <cellStyle name="20% - Accent3 6" xfId="76"/>
    <cellStyle name="20% - Accent3 7" xfId="77"/>
    <cellStyle name="20% - Accent3 8" xfId="78"/>
    <cellStyle name="20% - Accent3 9" xfId="79"/>
    <cellStyle name="20% - Accent4 10" xfId="80"/>
    <cellStyle name="20% - Accent4 11" xfId="81"/>
    <cellStyle name="20% - Accent4 12" xfId="82"/>
    <cellStyle name="20% - Accent4 13" xfId="83"/>
    <cellStyle name="20% - Accent4 14" xfId="84"/>
    <cellStyle name="20% - Accent4 15" xfId="85"/>
    <cellStyle name="20% - Accent4 16" xfId="86"/>
    <cellStyle name="20% - Accent4 17" xfId="87"/>
    <cellStyle name="20% - Accent4 18" xfId="88"/>
    <cellStyle name="20% - Accent4 19" xfId="89"/>
    <cellStyle name="20% - Accent4 2" xfId="90"/>
    <cellStyle name="20% - Accent4 2 2" xfId="91"/>
    <cellStyle name="20% - Accent4 2 3" xfId="92"/>
    <cellStyle name="20% - Accent4 20" xfId="93"/>
    <cellStyle name="20% - Accent4 21" xfId="94"/>
    <cellStyle name="20% - Accent4 22" xfId="95"/>
    <cellStyle name="20% - Accent4 23" xfId="96"/>
    <cellStyle name="20% - Accent4 24" xfId="97"/>
    <cellStyle name="20% - Accent4 25" xfId="98"/>
    <cellStyle name="20% - Accent4 3" xfId="99"/>
    <cellStyle name="20% - Accent4 4" xfId="100"/>
    <cellStyle name="20% - Accent4 5" xfId="101"/>
    <cellStyle name="20% - Accent4 6" xfId="102"/>
    <cellStyle name="20% - Accent4 7" xfId="103"/>
    <cellStyle name="20% - Accent4 8" xfId="104"/>
    <cellStyle name="20% - Accent4 9" xfId="105"/>
    <cellStyle name="20% - Accent5 10" xfId="106"/>
    <cellStyle name="20% - Accent5 11" xfId="107"/>
    <cellStyle name="20% - Accent5 12" xfId="108"/>
    <cellStyle name="20% - Accent5 13" xfId="109"/>
    <cellStyle name="20% - Accent5 14" xfId="110"/>
    <cellStyle name="20% - Accent5 15" xfId="111"/>
    <cellStyle name="20% - Accent5 16" xfId="112"/>
    <cellStyle name="20% - Accent5 17" xfId="113"/>
    <cellStyle name="20% - Accent5 18" xfId="114"/>
    <cellStyle name="20% - Accent5 19" xfId="115"/>
    <cellStyle name="20% - Accent5 2" xfId="116"/>
    <cellStyle name="20% - Accent5 2 2" xfId="117"/>
    <cellStyle name="20% - Accent5 2 3" xfId="118"/>
    <cellStyle name="20% - Accent5 20" xfId="119"/>
    <cellStyle name="20% - Accent5 21" xfId="120"/>
    <cellStyle name="20% - Accent5 22" xfId="121"/>
    <cellStyle name="20% - Accent5 23" xfId="122"/>
    <cellStyle name="20% - Accent5 24" xfId="123"/>
    <cellStyle name="20% - Accent5 25" xfId="124"/>
    <cellStyle name="20% - Accent5 3" xfId="125"/>
    <cellStyle name="20% - Accent5 4" xfId="126"/>
    <cellStyle name="20% - Accent5 5" xfId="127"/>
    <cellStyle name="20% - Accent5 6" xfId="128"/>
    <cellStyle name="20% - Accent5 7" xfId="129"/>
    <cellStyle name="20% - Accent5 8" xfId="130"/>
    <cellStyle name="20% - Accent5 9" xfId="131"/>
    <cellStyle name="20% - Accent6 10" xfId="132"/>
    <cellStyle name="20% - Accent6 11" xfId="133"/>
    <cellStyle name="20% - Accent6 12" xfId="134"/>
    <cellStyle name="20% - Accent6 13" xfId="135"/>
    <cellStyle name="20% - Accent6 14" xfId="136"/>
    <cellStyle name="20% - Accent6 15" xfId="137"/>
    <cellStyle name="20% - Accent6 16" xfId="138"/>
    <cellStyle name="20% - Accent6 17" xfId="139"/>
    <cellStyle name="20% - Accent6 18" xfId="140"/>
    <cellStyle name="20% - Accent6 19" xfId="141"/>
    <cellStyle name="20% - Accent6 2" xfId="142"/>
    <cellStyle name="20% - Accent6 2 2" xfId="143"/>
    <cellStyle name="20% - Accent6 2 3" xfId="144"/>
    <cellStyle name="20% - Accent6 20" xfId="145"/>
    <cellStyle name="20% - Accent6 21" xfId="146"/>
    <cellStyle name="20% - Accent6 22" xfId="147"/>
    <cellStyle name="20% - Accent6 23" xfId="148"/>
    <cellStyle name="20% - Accent6 24" xfId="149"/>
    <cellStyle name="20% - Accent6 25" xfId="150"/>
    <cellStyle name="20% - Accent6 3" xfId="151"/>
    <cellStyle name="20% - Accent6 4" xfId="152"/>
    <cellStyle name="20% - Accent6 5" xfId="153"/>
    <cellStyle name="20% - Accent6 6" xfId="154"/>
    <cellStyle name="20% - Accent6 7" xfId="155"/>
    <cellStyle name="20% - Accent6 8" xfId="156"/>
    <cellStyle name="20% - Accent6 9" xfId="157"/>
    <cellStyle name="40% - Accent1 10" xfId="158"/>
    <cellStyle name="40% - Accent1 11" xfId="159"/>
    <cellStyle name="40% - Accent1 12" xfId="160"/>
    <cellStyle name="40% - Accent1 13" xfId="161"/>
    <cellStyle name="40% - Accent1 14" xfId="162"/>
    <cellStyle name="40% - Accent1 15" xfId="163"/>
    <cellStyle name="40% - Accent1 16" xfId="164"/>
    <cellStyle name="40% - Accent1 17" xfId="165"/>
    <cellStyle name="40% - Accent1 18" xfId="166"/>
    <cellStyle name="40% - Accent1 19" xfId="167"/>
    <cellStyle name="40% - Accent1 2" xfId="168"/>
    <cellStyle name="40% - Accent1 2 2" xfId="169"/>
    <cellStyle name="40% - Accent1 2 3" xfId="170"/>
    <cellStyle name="40% - Accent1 20" xfId="171"/>
    <cellStyle name="40% - Accent1 21" xfId="172"/>
    <cellStyle name="40% - Accent1 22" xfId="173"/>
    <cellStyle name="40% - Accent1 23" xfId="174"/>
    <cellStyle name="40% - Accent1 24" xfId="175"/>
    <cellStyle name="40% - Accent1 25" xfId="176"/>
    <cellStyle name="40% - Accent1 3" xfId="177"/>
    <cellStyle name="40% - Accent1 4" xfId="178"/>
    <cellStyle name="40% - Accent1 5" xfId="179"/>
    <cellStyle name="40% - Accent1 6" xfId="180"/>
    <cellStyle name="40% - Accent1 7" xfId="181"/>
    <cellStyle name="40% - Accent1 8" xfId="182"/>
    <cellStyle name="40% - Accent1 9" xfId="183"/>
    <cellStyle name="40% - Accent2 10" xfId="184"/>
    <cellStyle name="40% - Accent2 11" xfId="185"/>
    <cellStyle name="40% - Accent2 12" xfId="186"/>
    <cellStyle name="40% - Accent2 13" xfId="187"/>
    <cellStyle name="40% - Accent2 14" xfId="188"/>
    <cellStyle name="40% - Accent2 15" xfId="189"/>
    <cellStyle name="40% - Accent2 16" xfId="190"/>
    <cellStyle name="40% - Accent2 17" xfId="191"/>
    <cellStyle name="40% - Accent2 18" xfId="192"/>
    <cellStyle name="40% - Accent2 19" xfId="193"/>
    <cellStyle name="40% - Accent2 2" xfId="194"/>
    <cellStyle name="40% - Accent2 2 2" xfId="195"/>
    <cellStyle name="40% - Accent2 2 3" xfId="196"/>
    <cellStyle name="40% - Accent2 20" xfId="197"/>
    <cellStyle name="40% - Accent2 21" xfId="198"/>
    <cellStyle name="40% - Accent2 22" xfId="199"/>
    <cellStyle name="40% - Accent2 23" xfId="200"/>
    <cellStyle name="40% - Accent2 24" xfId="201"/>
    <cellStyle name="40% - Accent2 25" xfId="202"/>
    <cellStyle name="40% - Accent2 3" xfId="203"/>
    <cellStyle name="40% - Accent2 4" xfId="204"/>
    <cellStyle name="40% - Accent2 5" xfId="205"/>
    <cellStyle name="40% - Accent2 6" xfId="206"/>
    <cellStyle name="40% - Accent2 7" xfId="207"/>
    <cellStyle name="40% - Accent2 8" xfId="208"/>
    <cellStyle name="40% - Accent2 9" xfId="209"/>
    <cellStyle name="40% - Accent3 10" xfId="210"/>
    <cellStyle name="40% - Accent3 11" xfId="211"/>
    <cellStyle name="40% - Accent3 12" xfId="212"/>
    <cellStyle name="40% - Accent3 13" xfId="213"/>
    <cellStyle name="40% - Accent3 14" xfId="214"/>
    <cellStyle name="40% - Accent3 15" xfId="215"/>
    <cellStyle name="40% - Accent3 16" xfId="216"/>
    <cellStyle name="40% - Accent3 17" xfId="217"/>
    <cellStyle name="40% - Accent3 18" xfId="218"/>
    <cellStyle name="40% - Accent3 19" xfId="219"/>
    <cellStyle name="40% - Accent3 2" xfId="220"/>
    <cellStyle name="40% - Accent3 2 2" xfId="221"/>
    <cellStyle name="40% - Accent3 2 3" xfId="222"/>
    <cellStyle name="40% - Accent3 20" xfId="223"/>
    <cellStyle name="40% - Accent3 21" xfId="224"/>
    <cellStyle name="40% - Accent3 22" xfId="225"/>
    <cellStyle name="40% - Accent3 23" xfId="226"/>
    <cellStyle name="40% - Accent3 24" xfId="227"/>
    <cellStyle name="40% - Accent3 25" xfId="228"/>
    <cellStyle name="40% - Accent3 3" xfId="229"/>
    <cellStyle name="40% - Accent3 4" xfId="230"/>
    <cellStyle name="40% - Accent3 5" xfId="231"/>
    <cellStyle name="40% - Accent3 6" xfId="232"/>
    <cellStyle name="40% - Accent3 7" xfId="233"/>
    <cellStyle name="40% - Accent3 8" xfId="234"/>
    <cellStyle name="40% - Accent3 9" xfId="235"/>
    <cellStyle name="40% - Accent4 10" xfId="236"/>
    <cellStyle name="40% - Accent4 11" xfId="237"/>
    <cellStyle name="40% - Accent4 12" xfId="238"/>
    <cellStyle name="40% - Accent4 13" xfId="239"/>
    <cellStyle name="40% - Accent4 14" xfId="240"/>
    <cellStyle name="40% - Accent4 15" xfId="241"/>
    <cellStyle name="40% - Accent4 16" xfId="242"/>
    <cellStyle name="40% - Accent4 17" xfId="243"/>
    <cellStyle name="40% - Accent4 18" xfId="244"/>
    <cellStyle name="40% - Accent4 19" xfId="245"/>
    <cellStyle name="40% - Accent4 2" xfId="246"/>
    <cellStyle name="40% - Accent4 2 2" xfId="247"/>
    <cellStyle name="40% - Accent4 2 3" xfId="248"/>
    <cellStyle name="40% - Accent4 20" xfId="249"/>
    <cellStyle name="40% - Accent4 21" xfId="250"/>
    <cellStyle name="40% - Accent4 22" xfId="251"/>
    <cellStyle name="40% - Accent4 23" xfId="252"/>
    <cellStyle name="40% - Accent4 24" xfId="253"/>
    <cellStyle name="40% - Accent4 25" xfId="254"/>
    <cellStyle name="40% - Accent4 3" xfId="255"/>
    <cellStyle name="40% - Accent4 4" xfId="256"/>
    <cellStyle name="40% - Accent4 5" xfId="257"/>
    <cellStyle name="40% - Accent4 6" xfId="258"/>
    <cellStyle name="40% - Accent4 7" xfId="259"/>
    <cellStyle name="40% - Accent4 8" xfId="260"/>
    <cellStyle name="40% - Accent4 9" xfId="261"/>
    <cellStyle name="40% - Accent5 10" xfId="262"/>
    <cellStyle name="40% - Accent5 11" xfId="263"/>
    <cellStyle name="40% - Accent5 12" xfId="264"/>
    <cellStyle name="40% - Accent5 13" xfId="265"/>
    <cellStyle name="40% - Accent5 14" xfId="266"/>
    <cellStyle name="40% - Accent5 15" xfId="267"/>
    <cellStyle name="40% - Accent5 16" xfId="268"/>
    <cellStyle name="40% - Accent5 17" xfId="269"/>
    <cellStyle name="40% - Accent5 18" xfId="270"/>
    <cellStyle name="40% - Accent5 19" xfId="271"/>
    <cellStyle name="40% - Accent5 2" xfId="272"/>
    <cellStyle name="40% - Accent5 2 2" xfId="273"/>
    <cellStyle name="40% - Accent5 2 3" xfId="274"/>
    <cellStyle name="40% - Accent5 20" xfId="275"/>
    <cellStyle name="40% - Accent5 21" xfId="276"/>
    <cellStyle name="40% - Accent5 22" xfId="277"/>
    <cellStyle name="40% - Accent5 23" xfId="278"/>
    <cellStyle name="40% - Accent5 24" xfId="279"/>
    <cellStyle name="40% - Accent5 25" xfId="280"/>
    <cellStyle name="40% - Accent5 3" xfId="281"/>
    <cellStyle name="40% - Accent5 4" xfId="282"/>
    <cellStyle name="40% - Accent5 5" xfId="283"/>
    <cellStyle name="40% - Accent5 6" xfId="284"/>
    <cellStyle name="40% - Accent5 7" xfId="285"/>
    <cellStyle name="40% - Accent5 8" xfId="286"/>
    <cellStyle name="40% - Accent5 9" xfId="287"/>
    <cellStyle name="40% - Accent6 10" xfId="288"/>
    <cellStyle name="40% - Accent6 11" xfId="289"/>
    <cellStyle name="40% - Accent6 12" xfId="290"/>
    <cellStyle name="40% - Accent6 13" xfId="291"/>
    <cellStyle name="40% - Accent6 14" xfId="292"/>
    <cellStyle name="40% - Accent6 15" xfId="293"/>
    <cellStyle name="40% - Accent6 16" xfId="294"/>
    <cellStyle name="40% - Accent6 17" xfId="295"/>
    <cellStyle name="40% - Accent6 18" xfId="296"/>
    <cellStyle name="40% - Accent6 19" xfId="297"/>
    <cellStyle name="40% - Accent6 2" xfId="298"/>
    <cellStyle name="40% - Accent6 2 2" xfId="299"/>
    <cellStyle name="40% - Accent6 2 3" xfId="300"/>
    <cellStyle name="40% - Accent6 20" xfId="301"/>
    <cellStyle name="40% - Accent6 21" xfId="302"/>
    <cellStyle name="40% - Accent6 22" xfId="303"/>
    <cellStyle name="40% - Accent6 23" xfId="304"/>
    <cellStyle name="40% - Accent6 24" xfId="305"/>
    <cellStyle name="40% - Accent6 25" xfId="306"/>
    <cellStyle name="40% - Accent6 3" xfId="307"/>
    <cellStyle name="40% - Accent6 4" xfId="308"/>
    <cellStyle name="40% - Accent6 5" xfId="309"/>
    <cellStyle name="40% - Accent6 6" xfId="310"/>
    <cellStyle name="40% - Accent6 7" xfId="311"/>
    <cellStyle name="40% - Accent6 8" xfId="312"/>
    <cellStyle name="40% - Accent6 9" xfId="313"/>
    <cellStyle name="60% - Accent1 2" xfId="314"/>
    <cellStyle name="60% - Accent1 3" xfId="315"/>
    <cellStyle name="60% - Accent2 2" xfId="316"/>
    <cellStyle name="60% - Accent3 2" xfId="317"/>
    <cellStyle name="60% - Accent4 2" xfId="318"/>
    <cellStyle name="60% - Accent5 2" xfId="319"/>
    <cellStyle name="60% - Accent6 2" xfId="320"/>
    <cellStyle name="Accent1 2" xfId="321"/>
    <cellStyle name="Accent2 2" xfId="322"/>
    <cellStyle name="Accent3 2" xfId="323"/>
    <cellStyle name="Accent4 2" xfId="324"/>
    <cellStyle name="Accent4 3" xfId="325"/>
    <cellStyle name="Accent5 2" xfId="326"/>
    <cellStyle name="Accent6 2" xfId="327"/>
    <cellStyle name="ARIAL" xfId="328"/>
    <cellStyle name="Bad 2" xfId="329"/>
    <cellStyle name="Calculation 2" xfId="330"/>
    <cellStyle name="Check Cell 2" xfId="331"/>
    <cellStyle name="Comma" xfId="1" builtinId="3"/>
    <cellStyle name="Comma 10" xfId="332"/>
    <cellStyle name="Comma 11" xfId="333"/>
    <cellStyle name="Comma 12" xfId="334"/>
    <cellStyle name="Comma 13" xfId="335"/>
    <cellStyle name="Comma 14" xfId="336"/>
    <cellStyle name="Comma 15" xfId="337"/>
    <cellStyle name="Comma 16" xfId="338"/>
    <cellStyle name="Comma 17" xfId="339"/>
    <cellStyle name="Comma 18" xfId="340"/>
    <cellStyle name="Comma 19" xfId="341"/>
    <cellStyle name="Comma 2" xfId="342"/>
    <cellStyle name="Comma 2 2" xfId="343"/>
    <cellStyle name="Comma 2 2 2" xfId="344"/>
    <cellStyle name="Comma 2 2 3" xfId="345"/>
    <cellStyle name="Comma 2 2 4" xfId="346"/>
    <cellStyle name="Comma 2 3" xfId="347"/>
    <cellStyle name="Comma 2 3 2" xfId="348"/>
    <cellStyle name="Comma 20" xfId="349"/>
    <cellStyle name="Comma 21" xfId="350"/>
    <cellStyle name="Comma 22" xfId="351"/>
    <cellStyle name="Comma 23" xfId="352"/>
    <cellStyle name="Comma 24" xfId="353"/>
    <cellStyle name="Comma 25" xfId="354"/>
    <cellStyle name="Comma 26" xfId="355"/>
    <cellStyle name="Comma 27" xfId="356"/>
    <cellStyle name="Comma 28" xfId="357"/>
    <cellStyle name="Comma 3" xfId="358"/>
    <cellStyle name="Comma 3 2" xfId="359"/>
    <cellStyle name="Comma 4" xfId="360"/>
    <cellStyle name="Comma 4 2" xfId="361"/>
    <cellStyle name="Comma 5" xfId="362"/>
    <cellStyle name="Comma 5 2" xfId="363"/>
    <cellStyle name="Comma 6" xfId="364"/>
    <cellStyle name="Comma 6 2" xfId="365"/>
    <cellStyle name="Comma 6 3" xfId="366"/>
    <cellStyle name="Comma 7" xfId="367"/>
    <cellStyle name="Comma 7 2" xfId="368"/>
    <cellStyle name="Comma 8" xfId="369"/>
    <cellStyle name="Comma 8 2" xfId="370"/>
    <cellStyle name="Comma 9" xfId="371"/>
    <cellStyle name="Comma0" xfId="372"/>
    <cellStyle name="Currency 10" xfId="373"/>
    <cellStyle name="Currency 2" xfId="374"/>
    <cellStyle name="Currency 2 2" xfId="375"/>
    <cellStyle name="Currency 2 2 2" xfId="376"/>
    <cellStyle name="Currency 2 2 3" xfId="377"/>
    <cellStyle name="Currency 2 2 4" xfId="378"/>
    <cellStyle name="Currency 2 3" xfId="379"/>
    <cellStyle name="Currency 3" xfId="380"/>
    <cellStyle name="Currency 3 2" xfId="381"/>
    <cellStyle name="Currency 3 3" xfId="382"/>
    <cellStyle name="Currency 3 4" xfId="383"/>
    <cellStyle name="Currency 4" xfId="384"/>
    <cellStyle name="Currency 4 2" xfId="385"/>
    <cellStyle name="Currency 5" xfId="386"/>
    <cellStyle name="Currency 6" xfId="387"/>
    <cellStyle name="Currency 6 2" xfId="388"/>
    <cellStyle name="Currency 7" xfId="389"/>
    <cellStyle name="Currency 8" xfId="390"/>
    <cellStyle name="Currency 9" xfId="391"/>
    <cellStyle name="Currency0" xfId="392"/>
    <cellStyle name="Date" xfId="393"/>
    <cellStyle name="Explanatory Text 2" xfId="394"/>
    <cellStyle name="F2" xfId="395"/>
    <cellStyle name="F3" xfId="396"/>
    <cellStyle name="F4" xfId="397"/>
    <cellStyle name="F5" xfId="398"/>
    <cellStyle name="F6" xfId="399"/>
    <cellStyle name="F7" xfId="400"/>
    <cellStyle name="F8" xfId="401"/>
    <cellStyle name="Fixed" xfId="402"/>
    <cellStyle name="Good 2" xfId="403"/>
    <cellStyle name="Heading 1 2" xfId="404"/>
    <cellStyle name="Heading 2 2" xfId="405"/>
    <cellStyle name="Heading 3 2" xfId="406"/>
    <cellStyle name="Heading 4 2" xfId="407"/>
    <cellStyle name="HEADING1" xfId="408"/>
    <cellStyle name="HEADING2" xfId="409"/>
    <cellStyle name="Input 2" xfId="410"/>
    <cellStyle name="Linked Cell 2" xfId="411"/>
    <cellStyle name="Neutral 2" xfId="412"/>
    <cellStyle name="Normal" xfId="0" builtinId="0"/>
    <cellStyle name="Normal 10" xfId="413"/>
    <cellStyle name="Normal 11" xfId="414"/>
    <cellStyle name="Normal 11 2" xfId="415"/>
    <cellStyle name="Normal 12" xfId="416"/>
    <cellStyle name="Normal 12 2" xfId="417"/>
    <cellStyle name="Normal 13" xfId="418"/>
    <cellStyle name="Normal 14" xfId="419"/>
    <cellStyle name="Normal 15" xfId="420"/>
    <cellStyle name="Normal 16" xfId="421"/>
    <cellStyle name="Normal 17" xfId="422"/>
    <cellStyle name="Normal 18" xfId="423"/>
    <cellStyle name="Normal 19" xfId="424"/>
    <cellStyle name="Normal 2" xfId="425"/>
    <cellStyle name="Normal 2 2" xfId="426"/>
    <cellStyle name="Normal 2 2 2" xfId="427"/>
    <cellStyle name="Normal 2 2 3" xfId="428"/>
    <cellStyle name="Normal 2 2 4" xfId="429"/>
    <cellStyle name="Normal 2 3" xfId="430"/>
    <cellStyle name="Normal 2 3 2" xfId="431"/>
    <cellStyle name="Normal 2 4" xfId="432"/>
    <cellStyle name="Normal 2 4 2" xfId="433"/>
    <cellStyle name="Normal 20" xfId="434"/>
    <cellStyle name="Normal 21" xfId="435"/>
    <cellStyle name="Normal 22" xfId="436"/>
    <cellStyle name="Normal 23" xfId="437"/>
    <cellStyle name="Normal 24" xfId="438"/>
    <cellStyle name="Normal 25" xfId="439"/>
    <cellStyle name="Normal 26" xfId="440"/>
    <cellStyle name="Normal 27" xfId="441"/>
    <cellStyle name="Normal 28" xfId="442"/>
    <cellStyle name="Normal 29" xfId="443"/>
    <cellStyle name="Normal 3" xfId="444"/>
    <cellStyle name="Normal 3 2" xfId="445"/>
    <cellStyle name="Normal 3 2 2" xfId="446"/>
    <cellStyle name="Normal 3 2 3 2" xfId="447"/>
    <cellStyle name="Normal 3 2 3 2 2" xfId="448"/>
    <cellStyle name="Normal 3 2 3 3" xfId="449"/>
    <cellStyle name="Normal 3 3" xfId="450"/>
    <cellStyle name="Normal 3 4" xfId="451"/>
    <cellStyle name="Normal 30" xfId="452"/>
    <cellStyle name="Normal 31" xfId="453"/>
    <cellStyle name="Normal 32" xfId="454"/>
    <cellStyle name="Normal 33" xfId="455"/>
    <cellStyle name="Normal 34" xfId="456"/>
    <cellStyle name="Normal 35" xfId="457"/>
    <cellStyle name="Normal 36" xfId="458"/>
    <cellStyle name="Normal 4" xfId="459"/>
    <cellStyle name="Normal 4 2" xfId="460"/>
    <cellStyle name="Normal 4 3" xfId="461"/>
    <cellStyle name="Normal 4 4" xfId="462"/>
    <cellStyle name="Normal 5" xfId="463"/>
    <cellStyle name="Normal 5 2" xfId="464"/>
    <cellStyle name="Normal 6" xfId="465"/>
    <cellStyle name="Normal 7" xfId="466"/>
    <cellStyle name="Normal 8" xfId="467"/>
    <cellStyle name="Normal 9" xfId="468"/>
    <cellStyle name="Normal 9 2" xfId="469"/>
    <cellStyle name="Note 10" xfId="470"/>
    <cellStyle name="Note 11" xfId="471"/>
    <cellStyle name="Note 12" xfId="472"/>
    <cellStyle name="Note 13" xfId="473"/>
    <cellStyle name="Note 14" xfId="474"/>
    <cellStyle name="Note 15" xfId="475"/>
    <cellStyle name="Note 16" xfId="476"/>
    <cellStyle name="Note 17" xfId="477"/>
    <cellStyle name="Note 18" xfId="478"/>
    <cellStyle name="Note 19" xfId="479"/>
    <cellStyle name="Note 2" xfId="480"/>
    <cellStyle name="Note 20" xfId="481"/>
    <cellStyle name="Note 21" xfId="482"/>
    <cellStyle name="Note 22" xfId="483"/>
    <cellStyle name="Note 23" xfId="484"/>
    <cellStyle name="Note 24" xfId="485"/>
    <cellStyle name="Note 25" xfId="486"/>
    <cellStyle name="Note 26" xfId="487"/>
    <cellStyle name="Note 3" xfId="488"/>
    <cellStyle name="Note 4" xfId="489"/>
    <cellStyle name="Note 5" xfId="490"/>
    <cellStyle name="Note 6" xfId="491"/>
    <cellStyle name="Note 7" xfId="492"/>
    <cellStyle name="Note 8" xfId="493"/>
    <cellStyle name="Note 9" xfId="494"/>
    <cellStyle name="Output 2" xfId="495"/>
    <cellStyle name="Percent 2" xfId="496"/>
    <cellStyle name="Percent 2 2" xfId="497"/>
    <cellStyle name="Percent 3" xfId="498"/>
    <cellStyle name="Total 2" xfId="499"/>
    <cellStyle name="Warning Text 2" xfId="5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37"/>
  <sheetViews>
    <sheetView tabSelected="1" zoomScale="85" zoomScaleNormal="85" workbookViewId="0">
      <selection activeCell="E22" sqref="E22"/>
    </sheetView>
  </sheetViews>
  <sheetFormatPr defaultRowHeight="15" x14ac:dyDescent="0.25"/>
  <cols>
    <col min="1" max="1" width="6.42578125" customWidth="1"/>
    <col min="2" max="2" width="29.5703125" customWidth="1"/>
    <col min="3" max="3" width="15.140625" bestFit="1" customWidth="1"/>
    <col min="4" max="4" width="12.7109375" customWidth="1"/>
    <col min="5" max="5" width="15" style="37" customWidth="1"/>
    <col min="6" max="8" width="15" customWidth="1"/>
    <col min="9" max="9" width="13.5703125" customWidth="1"/>
    <col min="10" max="11" width="14.140625" customWidth="1"/>
    <col min="12" max="12" width="14.42578125" bestFit="1" customWidth="1"/>
    <col min="13" max="13" width="14.42578125" customWidth="1"/>
    <col min="14" max="14" width="16.140625" customWidth="1"/>
  </cols>
  <sheetData>
    <row r="1" spans="1:14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</row>
    <row r="2" spans="1:14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1"/>
    </row>
    <row r="3" spans="1:14" x14ac:dyDescent="0.2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1"/>
    </row>
    <row r="4" spans="1:14" x14ac:dyDescent="0.25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</row>
    <row r="5" spans="1:14" s="7" customFormat="1" x14ac:dyDescent="0.25">
      <c r="A5" s="3"/>
      <c r="B5" s="3"/>
      <c r="C5" s="4">
        <v>3722</v>
      </c>
      <c r="D5" s="4">
        <v>4326</v>
      </c>
      <c r="E5" s="4">
        <v>4661</v>
      </c>
      <c r="F5" s="4">
        <v>4662</v>
      </c>
      <c r="G5" s="4">
        <v>4663</v>
      </c>
      <c r="H5" s="4">
        <v>4665</v>
      </c>
      <c r="I5" s="4">
        <v>4667</v>
      </c>
      <c r="J5" s="4">
        <v>4668</v>
      </c>
      <c r="K5" s="4">
        <v>4669</v>
      </c>
      <c r="L5" s="3"/>
      <c r="M5" s="5"/>
      <c r="N5" s="6"/>
    </row>
    <row r="6" spans="1:14" ht="45.75" customHeight="1" x14ac:dyDescent="0.25">
      <c r="A6" s="8"/>
      <c r="B6" s="9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0" t="s">
        <v>11</v>
      </c>
      <c r="K6" s="10" t="s">
        <v>12</v>
      </c>
      <c r="L6" s="11" t="s">
        <v>13</v>
      </c>
      <c r="M6" s="10" t="s">
        <v>41</v>
      </c>
      <c r="N6" s="10" t="s">
        <v>14</v>
      </c>
    </row>
    <row r="7" spans="1:14" x14ac:dyDescent="0.25">
      <c r="A7" s="3">
        <v>3722</v>
      </c>
      <c r="B7" s="12" t="s">
        <v>4</v>
      </c>
      <c r="C7" s="13">
        <v>2377200</v>
      </c>
      <c r="D7" s="13">
        <v>4000</v>
      </c>
      <c r="E7" s="14">
        <v>1976131</v>
      </c>
      <c r="F7" s="13">
        <v>32113</v>
      </c>
      <c r="G7" s="13">
        <v>238537</v>
      </c>
      <c r="H7" s="13">
        <v>1803630</v>
      </c>
      <c r="I7" s="13">
        <v>25758</v>
      </c>
      <c r="J7" s="13">
        <v>517298</v>
      </c>
      <c r="K7" s="13">
        <v>328090</v>
      </c>
      <c r="L7" s="15">
        <f>SUM(C7:K7)</f>
        <v>7302757</v>
      </c>
      <c r="M7" s="16"/>
      <c r="N7" s="17">
        <f>L7+M7</f>
        <v>7302757</v>
      </c>
    </row>
    <row r="8" spans="1:14" x14ac:dyDescent="0.25">
      <c r="A8" s="18">
        <v>2511</v>
      </c>
      <c r="B8" s="12" t="s">
        <v>15</v>
      </c>
      <c r="C8" s="13">
        <v>1467716</v>
      </c>
      <c r="D8" s="13">
        <v>0</v>
      </c>
      <c r="E8" s="14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5">
        <f>SUM(C8:K8)</f>
        <v>1467716</v>
      </c>
      <c r="M8" s="19"/>
      <c r="N8" s="17">
        <f t="shared" ref="N8:N9" si="0">L8+M8</f>
        <v>1467716</v>
      </c>
    </row>
    <row r="9" spans="1:14" ht="15.75" thickBot="1" x14ac:dyDescent="0.3">
      <c r="A9" s="8"/>
      <c r="B9" s="20" t="s">
        <v>16</v>
      </c>
      <c r="C9" s="21">
        <f t="shared" ref="C9:K9" si="1">SUM(C7:C8)</f>
        <v>3844916</v>
      </c>
      <c r="D9" s="21">
        <f t="shared" si="1"/>
        <v>4000</v>
      </c>
      <c r="E9" s="22">
        <f t="shared" si="1"/>
        <v>1976131</v>
      </c>
      <c r="F9" s="21">
        <f t="shared" si="1"/>
        <v>32113</v>
      </c>
      <c r="G9" s="21">
        <f t="shared" si="1"/>
        <v>238537</v>
      </c>
      <c r="H9" s="21">
        <f t="shared" si="1"/>
        <v>1803630</v>
      </c>
      <c r="I9" s="21">
        <f t="shared" si="1"/>
        <v>25758</v>
      </c>
      <c r="J9" s="21">
        <f t="shared" si="1"/>
        <v>517298</v>
      </c>
      <c r="K9" s="21">
        <f t="shared" si="1"/>
        <v>328090</v>
      </c>
      <c r="L9" s="21">
        <f>SUM(C9:K9)</f>
        <v>8770473</v>
      </c>
      <c r="M9" s="23">
        <f t="shared" ref="M9" si="2">SUM(M7:M8)</f>
        <v>0</v>
      </c>
      <c r="N9" s="24">
        <f t="shared" si="0"/>
        <v>8770473</v>
      </c>
    </row>
    <row r="10" spans="1:14" ht="15.75" thickTop="1" x14ac:dyDescent="0.25">
      <c r="A10" s="8"/>
      <c r="B10" s="9" t="s">
        <v>17</v>
      </c>
      <c r="C10" s="25"/>
      <c r="D10" s="25"/>
      <c r="E10" s="26"/>
      <c r="F10" s="25"/>
      <c r="G10" s="25"/>
      <c r="H10" s="25"/>
      <c r="I10" s="25"/>
      <c r="J10" s="25"/>
      <c r="K10" s="25"/>
      <c r="L10" s="25"/>
      <c r="M10" s="27"/>
      <c r="N10" s="28"/>
    </row>
    <row r="11" spans="1:14" x14ac:dyDescent="0.25">
      <c r="A11" s="29">
        <v>1</v>
      </c>
      <c r="B11" s="29" t="s">
        <v>18</v>
      </c>
      <c r="C11" s="13">
        <f>1093840-H11</f>
        <v>987384</v>
      </c>
      <c r="D11" s="13"/>
      <c r="E11" s="14"/>
      <c r="F11" s="13"/>
      <c r="G11" s="13"/>
      <c r="H11" s="13">
        <v>106456</v>
      </c>
      <c r="I11" s="13"/>
      <c r="J11" s="13"/>
      <c r="K11" s="13"/>
      <c r="L11" s="15">
        <f>SUM(C11:K11)</f>
        <v>1093840</v>
      </c>
      <c r="M11" s="16"/>
      <c r="N11" s="30">
        <f>L11+M11</f>
        <v>1093840</v>
      </c>
    </row>
    <row r="12" spans="1:14" x14ac:dyDescent="0.25">
      <c r="A12" s="29">
        <v>2</v>
      </c>
      <c r="B12" s="29" t="s">
        <v>19</v>
      </c>
      <c r="C12" s="13">
        <v>1212</v>
      </c>
      <c r="D12" s="13"/>
      <c r="E12" s="14"/>
      <c r="F12" s="13"/>
      <c r="G12" s="13"/>
      <c r="H12" s="13"/>
      <c r="I12" s="13"/>
      <c r="J12" s="13"/>
      <c r="K12" s="13"/>
      <c r="L12" s="15">
        <f t="shared" ref="L12:L32" si="3">SUM(C12:K12)</f>
        <v>1212</v>
      </c>
      <c r="M12" s="19"/>
      <c r="N12" s="30">
        <f t="shared" ref="N12:N33" si="4">L12+M12</f>
        <v>1212</v>
      </c>
    </row>
    <row r="13" spans="1:14" x14ac:dyDescent="0.25">
      <c r="A13" s="29">
        <v>3</v>
      </c>
      <c r="B13" s="29" t="s">
        <v>20</v>
      </c>
      <c r="C13" s="13">
        <v>21761</v>
      </c>
      <c r="D13" s="13"/>
      <c r="E13" s="14"/>
      <c r="F13" s="13"/>
      <c r="G13" s="13"/>
      <c r="H13" s="13"/>
      <c r="I13" s="13"/>
      <c r="J13" s="13"/>
      <c r="K13" s="13"/>
      <c r="L13" s="15">
        <f t="shared" si="3"/>
        <v>21761</v>
      </c>
      <c r="M13" s="19"/>
      <c r="N13" s="30">
        <f t="shared" si="4"/>
        <v>21761</v>
      </c>
    </row>
    <row r="14" spans="1:14" x14ac:dyDescent="0.25">
      <c r="A14" s="29">
        <v>4</v>
      </c>
      <c r="B14" s="29" t="s">
        <v>21</v>
      </c>
      <c r="C14" s="13">
        <v>338443</v>
      </c>
      <c r="D14" s="13">
        <v>4000</v>
      </c>
      <c r="E14" s="14"/>
      <c r="F14" s="13"/>
      <c r="G14" s="13"/>
      <c r="H14" s="13"/>
      <c r="I14" s="13"/>
      <c r="J14" s="13"/>
      <c r="K14" s="13"/>
      <c r="L14" s="15">
        <f t="shared" si="3"/>
        <v>342443</v>
      </c>
      <c r="M14" s="19">
        <v>-4000</v>
      </c>
      <c r="N14" s="30">
        <f t="shared" si="4"/>
        <v>338443</v>
      </c>
    </row>
    <row r="15" spans="1:14" x14ac:dyDescent="0.25">
      <c r="A15" s="29">
        <v>5</v>
      </c>
      <c r="B15" s="29" t="s">
        <v>22</v>
      </c>
      <c r="C15" s="13">
        <v>5970</v>
      </c>
      <c r="D15" s="13"/>
      <c r="E15" s="14"/>
      <c r="F15" s="13"/>
      <c r="G15" s="13"/>
      <c r="H15" s="13"/>
      <c r="I15" s="13"/>
      <c r="J15" s="13"/>
      <c r="K15" s="13"/>
      <c r="L15" s="15">
        <f t="shared" si="3"/>
        <v>5970</v>
      </c>
      <c r="M15" s="19">
        <v>4000</v>
      </c>
      <c r="N15" s="30">
        <f t="shared" si="4"/>
        <v>9970</v>
      </c>
    </row>
    <row r="16" spans="1:14" x14ac:dyDescent="0.25">
      <c r="A16" s="29">
        <v>13</v>
      </c>
      <c r="B16" s="29" t="s">
        <v>23</v>
      </c>
      <c r="C16" s="13"/>
      <c r="D16" s="13"/>
      <c r="E16" s="14"/>
      <c r="F16" s="13"/>
      <c r="G16" s="13"/>
      <c r="H16" s="13">
        <v>1697174</v>
      </c>
      <c r="I16" s="13"/>
      <c r="J16" s="13"/>
      <c r="K16" s="13"/>
      <c r="L16" s="15">
        <f t="shared" si="3"/>
        <v>1697174</v>
      </c>
      <c r="M16" s="19"/>
      <c r="N16" s="30">
        <f t="shared" si="4"/>
        <v>1697174</v>
      </c>
    </row>
    <row r="17" spans="1:14" x14ac:dyDescent="0.25">
      <c r="A17" s="29">
        <v>14</v>
      </c>
      <c r="B17" s="29" t="s">
        <v>24</v>
      </c>
      <c r="C17" s="13"/>
      <c r="D17" s="13"/>
      <c r="E17" s="14"/>
      <c r="F17" s="13"/>
      <c r="G17" s="13"/>
      <c r="H17" s="13"/>
      <c r="I17" s="13">
        <v>25758</v>
      </c>
      <c r="J17" s="13"/>
      <c r="K17" s="13"/>
      <c r="L17" s="15">
        <f t="shared" si="3"/>
        <v>25758</v>
      </c>
      <c r="M17" s="19"/>
      <c r="N17" s="30">
        <f t="shared" si="4"/>
        <v>25758</v>
      </c>
    </row>
    <row r="18" spans="1:14" x14ac:dyDescent="0.25">
      <c r="A18" s="29">
        <v>15</v>
      </c>
      <c r="B18" s="29" t="s">
        <v>25</v>
      </c>
      <c r="C18" s="13"/>
      <c r="D18" s="13"/>
      <c r="E18" s="14">
        <v>1661150</v>
      </c>
      <c r="F18" s="13"/>
      <c r="G18" s="13"/>
      <c r="H18" s="13"/>
      <c r="I18" s="13"/>
      <c r="J18" s="13"/>
      <c r="K18" s="13"/>
      <c r="L18" s="15">
        <f>SUM(C18:K18)</f>
        <v>1661150</v>
      </c>
      <c r="M18" s="19"/>
      <c r="N18" s="30">
        <f t="shared" si="4"/>
        <v>1661150</v>
      </c>
    </row>
    <row r="19" spans="1:14" x14ac:dyDescent="0.25">
      <c r="A19" s="29">
        <v>16</v>
      </c>
      <c r="B19" s="29" t="s">
        <v>26</v>
      </c>
      <c r="C19" s="13"/>
      <c r="D19" s="13"/>
      <c r="E19" s="14">
        <v>314981</v>
      </c>
      <c r="F19" s="13"/>
      <c r="G19" s="13"/>
      <c r="H19" s="13"/>
      <c r="I19" s="13"/>
      <c r="J19" s="13"/>
      <c r="K19" s="13"/>
      <c r="L19" s="15">
        <f t="shared" si="3"/>
        <v>314981</v>
      </c>
      <c r="M19" s="19"/>
      <c r="N19" s="30">
        <f t="shared" si="4"/>
        <v>314981</v>
      </c>
    </row>
    <row r="20" spans="1:14" x14ac:dyDescent="0.25">
      <c r="A20" s="29">
        <v>18</v>
      </c>
      <c r="B20" s="29" t="s">
        <v>27</v>
      </c>
      <c r="C20" s="13"/>
      <c r="D20" s="13"/>
      <c r="E20" s="14"/>
      <c r="F20" s="13"/>
      <c r="G20" s="13"/>
      <c r="H20" s="13"/>
      <c r="I20" s="13"/>
      <c r="J20" s="13"/>
      <c r="K20" s="13">
        <v>328090</v>
      </c>
      <c r="L20" s="15">
        <f t="shared" si="3"/>
        <v>328090</v>
      </c>
      <c r="M20" s="19"/>
      <c r="N20" s="30">
        <f t="shared" si="4"/>
        <v>328090</v>
      </c>
    </row>
    <row r="21" spans="1:14" x14ac:dyDescent="0.25">
      <c r="A21" s="29">
        <v>23</v>
      </c>
      <c r="B21" s="29" t="s">
        <v>28</v>
      </c>
      <c r="C21" s="13"/>
      <c r="D21" s="13"/>
      <c r="E21" s="14"/>
      <c r="F21" s="13">
        <v>16123</v>
      </c>
      <c r="G21" s="13"/>
      <c r="H21" s="13"/>
      <c r="I21" s="13"/>
      <c r="J21" s="13"/>
      <c r="K21" s="13"/>
      <c r="L21" s="15">
        <f t="shared" si="3"/>
        <v>16123</v>
      </c>
      <c r="M21" s="19"/>
      <c r="N21" s="30">
        <f t="shared" si="4"/>
        <v>16123</v>
      </c>
    </row>
    <row r="22" spans="1:14" x14ac:dyDescent="0.25">
      <c r="A22" s="29">
        <v>24</v>
      </c>
      <c r="B22" s="29" t="s">
        <v>29</v>
      </c>
      <c r="C22" s="13"/>
      <c r="D22" s="13"/>
      <c r="E22" s="14"/>
      <c r="F22" s="13">
        <v>15990</v>
      </c>
      <c r="G22" s="13"/>
      <c r="H22" s="13"/>
      <c r="I22" s="13"/>
      <c r="J22" s="13"/>
      <c r="K22" s="13"/>
      <c r="L22" s="15">
        <f t="shared" si="3"/>
        <v>15990</v>
      </c>
      <c r="M22" s="19"/>
      <c r="N22" s="30">
        <f t="shared" si="4"/>
        <v>15990</v>
      </c>
    </row>
    <row r="23" spans="1:14" x14ac:dyDescent="0.25">
      <c r="A23" s="29">
        <v>25</v>
      </c>
      <c r="B23" s="29" t="s">
        <v>30</v>
      </c>
      <c r="C23" s="13"/>
      <c r="D23" s="13"/>
      <c r="E23" s="14"/>
      <c r="F23" s="13"/>
      <c r="G23" s="13"/>
      <c r="H23" s="13"/>
      <c r="I23" s="13"/>
      <c r="J23" s="13">
        <v>517298</v>
      </c>
      <c r="K23" s="13"/>
      <c r="L23" s="15">
        <f t="shared" si="3"/>
        <v>517298</v>
      </c>
      <c r="M23" s="19"/>
      <c r="N23" s="30">
        <f t="shared" si="4"/>
        <v>517298</v>
      </c>
    </row>
    <row r="24" spans="1:14" x14ac:dyDescent="0.25">
      <c r="A24" s="29">
        <v>26</v>
      </c>
      <c r="B24" s="29" t="s">
        <v>31</v>
      </c>
      <c r="C24" s="13">
        <v>303822</v>
      </c>
      <c r="D24" s="13"/>
      <c r="E24" s="14"/>
      <c r="F24" s="13"/>
      <c r="G24" s="13"/>
      <c r="H24" s="13"/>
      <c r="I24" s="13"/>
      <c r="J24" s="13"/>
      <c r="K24" s="13"/>
      <c r="L24" s="15">
        <f t="shared" si="3"/>
        <v>303822</v>
      </c>
      <c r="M24" s="19"/>
      <c r="N24" s="30">
        <f t="shared" si="4"/>
        <v>303822</v>
      </c>
    </row>
    <row r="25" spans="1:14" x14ac:dyDescent="0.25">
      <c r="A25" s="29">
        <v>30</v>
      </c>
      <c r="B25" s="29" t="s">
        <v>32</v>
      </c>
      <c r="C25" s="13">
        <v>985</v>
      </c>
      <c r="D25" s="13"/>
      <c r="E25" s="14"/>
      <c r="F25" s="13"/>
      <c r="G25" s="13"/>
      <c r="H25" s="13"/>
      <c r="I25" s="13"/>
      <c r="J25" s="13"/>
      <c r="K25" s="13"/>
      <c r="L25" s="15">
        <f t="shared" si="3"/>
        <v>985</v>
      </c>
      <c r="M25" s="19"/>
      <c r="N25" s="30">
        <f t="shared" si="4"/>
        <v>985</v>
      </c>
    </row>
    <row r="26" spans="1:14" x14ac:dyDescent="0.25">
      <c r="A26" s="29">
        <v>32</v>
      </c>
      <c r="B26" s="29" t="s">
        <v>33</v>
      </c>
      <c r="C26" s="13">
        <v>8180</v>
      </c>
      <c r="D26" s="13"/>
      <c r="E26" s="14"/>
      <c r="F26" s="13"/>
      <c r="G26" s="13"/>
      <c r="H26" s="13"/>
      <c r="I26" s="13"/>
      <c r="J26" s="13"/>
      <c r="K26" s="13"/>
      <c r="L26" s="15">
        <f t="shared" si="3"/>
        <v>8180</v>
      </c>
      <c r="M26" s="19"/>
      <c r="N26" s="30">
        <f t="shared" si="4"/>
        <v>8180</v>
      </c>
    </row>
    <row r="27" spans="1:14" x14ac:dyDescent="0.25">
      <c r="A27" s="29">
        <v>35</v>
      </c>
      <c r="B27" s="29" t="s">
        <v>34</v>
      </c>
      <c r="C27" s="13"/>
      <c r="D27" s="13"/>
      <c r="E27" s="14"/>
      <c r="F27" s="13"/>
      <c r="G27" s="13">
        <v>238537</v>
      </c>
      <c r="H27" s="13"/>
      <c r="I27" s="13"/>
      <c r="J27" s="13"/>
      <c r="K27" s="13"/>
      <c r="L27" s="15">
        <f t="shared" si="3"/>
        <v>238537</v>
      </c>
      <c r="M27" s="19"/>
      <c r="N27" s="30">
        <f t="shared" si="4"/>
        <v>238537</v>
      </c>
    </row>
    <row r="28" spans="1:14" x14ac:dyDescent="0.25">
      <c r="A28" s="29">
        <v>82</v>
      </c>
      <c r="B28" s="29" t="s">
        <v>35</v>
      </c>
      <c r="C28" s="13">
        <v>6211</v>
      </c>
      <c r="D28" s="13"/>
      <c r="E28" s="14"/>
      <c r="F28" s="13"/>
      <c r="G28" s="13"/>
      <c r="H28" s="13"/>
      <c r="I28" s="13"/>
      <c r="J28" s="13"/>
      <c r="K28" s="13"/>
      <c r="L28" s="15">
        <f t="shared" si="3"/>
        <v>6211</v>
      </c>
      <c r="M28" s="19"/>
      <c r="N28" s="30">
        <f t="shared" si="4"/>
        <v>6211</v>
      </c>
    </row>
    <row r="29" spans="1:14" x14ac:dyDescent="0.25">
      <c r="A29" s="29">
        <v>86</v>
      </c>
      <c r="B29" s="29" t="s">
        <v>36</v>
      </c>
      <c r="C29" s="13">
        <v>2057134</v>
      </c>
      <c r="D29" s="13"/>
      <c r="E29" s="14"/>
      <c r="F29" s="13"/>
      <c r="G29" s="13"/>
      <c r="H29" s="13"/>
      <c r="I29" s="13"/>
      <c r="J29" s="13"/>
      <c r="K29" s="13"/>
      <c r="L29" s="15">
        <f t="shared" si="3"/>
        <v>2057134</v>
      </c>
      <c r="M29" s="19"/>
      <c r="N29" s="30">
        <f>L29+M29</f>
        <v>2057134</v>
      </c>
    </row>
    <row r="30" spans="1:14" x14ac:dyDescent="0.25">
      <c r="A30" s="29">
        <v>87</v>
      </c>
      <c r="B30" s="29" t="s">
        <v>37</v>
      </c>
      <c r="C30" s="13">
        <v>381</v>
      </c>
      <c r="D30" s="13"/>
      <c r="E30" s="14"/>
      <c r="F30" s="13"/>
      <c r="G30" s="13"/>
      <c r="H30" s="13"/>
      <c r="I30" s="13"/>
      <c r="J30" s="13"/>
      <c r="K30" s="13"/>
      <c r="L30" s="15">
        <f t="shared" si="3"/>
        <v>381</v>
      </c>
      <c r="M30" s="19"/>
      <c r="N30" s="30">
        <f t="shared" si="4"/>
        <v>381</v>
      </c>
    </row>
    <row r="31" spans="1:14" x14ac:dyDescent="0.25">
      <c r="A31" s="29">
        <v>88</v>
      </c>
      <c r="B31" s="29" t="s">
        <v>38</v>
      </c>
      <c r="C31" s="13">
        <v>11774</v>
      </c>
      <c r="D31" s="13"/>
      <c r="E31" s="14"/>
      <c r="F31" s="13"/>
      <c r="G31" s="13"/>
      <c r="H31" s="13"/>
      <c r="I31" s="13"/>
      <c r="J31" s="13"/>
      <c r="K31" s="13"/>
      <c r="L31" s="15">
        <f t="shared" si="3"/>
        <v>11774</v>
      </c>
      <c r="M31" s="19"/>
      <c r="N31" s="30">
        <f t="shared" si="4"/>
        <v>11774</v>
      </c>
    </row>
    <row r="32" spans="1:14" x14ac:dyDescent="0.25">
      <c r="A32" s="29">
        <v>89</v>
      </c>
      <c r="B32" s="29" t="s">
        <v>39</v>
      </c>
      <c r="C32" s="13">
        <v>101659</v>
      </c>
      <c r="D32" s="13"/>
      <c r="E32" s="14"/>
      <c r="F32" s="13"/>
      <c r="G32" s="13"/>
      <c r="H32" s="13"/>
      <c r="I32" s="13"/>
      <c r="J32" s="13"/>
      <c r="K32" s="13"/>
      <c r="L32" s="15">
        <f t="shared" si="3"/>
        <v>101659</v>
      </c>
      <c r="M32" s="19"/>
      <c r="N32" s="30">
        <f t="shared" si="4"/>
        <v>101659</v>
      </c>
    </row>
    <row r="33" spans="1:14" ht="15.75" thickBot="1" x14ac:dyDescent="0.3">
      <c r="A33" s="8"/>
      <c r="B33" s="20" t="s">
        <v>16</v>
      </c>
      <c r="C33" s="21">
        <f t="shared" ref="C33:M33" si="5">SUM(C11:C32)</f>
        <v>3844916</v>
      </c>
      <c r="D33" s="21">
        <f t="shared" si="5"/>
        <v>4000</v>
      </c>
      <c r="E33" s="22">
        <f t="shared" si="5"/>
        <v>1976131</v>
      </c>
      <c r="F33" s="21">
        <f t="shared" si="5"/>
        <v>32113</v>
      </c>
      <c r="G33" s="21">
        <f t="shared" si="5"/>
        <v>238537</v>
      </c>
      <c r="H33" s="21">
        <f t="shared" si="5"/>
        <v>1803630</v>
      </c>
      <c r="I33" s="21">
        <f t="shared" si="5"/>
        <v>25758</v>
      </c>
      <c r="J33" s="21">
        <f t="shared" si="5"/>
        <v>517298</v>
      </c>
      <c r="K33" s="21">
        <f t="shared" si="5"/>
        <v>328090</v>
      </c>
      <c r="L33" s="21">
        <f t="shared" si="5"/>
        <v>8770473</v>
      </c>
      <c r="M33" s="23">
        <f t="shared" si="5"/>
        <v>0</v>
      </c>
      <c r="N33" s="24">
        <f t="shared" si="4"/>
        <v>8770473</v>
      </c>
    </row>
    <row r="34" spans="1:14" ht="15.75" thickTop="1" x14ac:dyDescent="0.25">
      <c r="A34" s="8"/>
      <c r="B34" s="20" t="s">
        <v>40</v>
      </c>
      <c r="C34" s="25">
        <f t="shared" ref="C34:N34" si="6">C9-C33</f>
        <v>0</v>
      </c>
      <c r="D34" s="25">
        <f t="shared" si="6"/>
        <v>0</v>
      </c>
      <c r="E34" s="26">
        <f t="shared" si="6"/>
        <v>0</v>
      </c>
      <c r="F34" s="25">
        <f t="shared" si="6"/>
        <v>0</v>
      </c>
      <c r="G34" s="25">
        <f t="shared" si="6"/>
        <v>0</v>
      </c>
      <c r="H34" s="25">
        <f t="shared" si="6"/>
        <v>0</v>
      </c>
      <c r="I34" s="25">
        <f t="shared" si="6"/>
        <v>0</v>
      </c>
      <c r="J34" s="25">
        <f t="shared" si="6"/>
        <v>0</v>
      </c>
      <c r="K34" s="25">
        <f t="shared" si="6"/>
        <v>0</v>
      </c>
      <c r="L34" s="25">
        <f t="shared" si="6"/>
        <v>0</v>
      </c>
      <c r="M34" s="31">
        <f t="shared" si="6"/>
        <v>0</v>
      </c>
      <c r="N34" s="28">
        <f t="shared" si="6"/>
        <v>0</v>
      </c>
    </row>
    <row r="35" spans="1:14" x14ac:dyDescent="0.25">
      <c r="A35" s="8"/>
      <c r="B35" s="8"/>
      <c r="C35" s="8"/>
      <c r="D35" s="8"/>
      <c r="E35" s="32"/>
      <c r="F35" s="8"/>
      <c r="G35" s="8"/>
      <c r="H35" s="8"/>
      <c r="I35" s="8"/>
      <c r="J35" s="8"/>
      <c r="K35" s="8"/>
      <c r="L35" s="33"/>
      <c r="M35" s="34"/>
      <c r="N35" s="35"/>
    </row>
    <row r="36" spans="1:14" x14ac:dyDescent="0.25">
      <c r="A36" s="8"/>
      <c r="B36" s="8"/>
      <c r="C36" s="8"/>
      <c r="D36" s="8"/>
      <c r="E36" s="36"/>
      <c r="F36" s="33"/>
      <c r="G36" s="33"/>
      <c r="H36" s="33"/>
      <c r="I36" s="8"/>
      <c r="J36" s="8"/>
      <c r="K36" s="8"/>
      <c r="L36" s="8"/>
      <c r="M36" s="8"/>
      <c r="N36" s="8"/>
    </row>
    <row r="37" spans="1:14" x14ac:dyDescent="0.25">
      <c r="A37" s="8"/>
      <c r="B37" s="8"/>
      <c r="C37" s="8"/>
      <c r="D37" s="8"/>
      <c r="E37" s="32"/>
      <c r="F37" s="8"/>
      <c r="G37" s="8"/>
      <c r="H37" s="8"/>
      <c r="I37" s="8"/>
      <c r="J37" s="8"/>
      <c r="K37" s="8"/>
      <c r="L37" s="8"/>
      <c r="M37" s="8"/>
      <c r="N37" s="8"/>
    </row>
  </sheetData>
  <mergeCells count="3">
    <mergeCell ref="A1:L1"/>
    <mergeCell ref="A2:L2"/>
    <mergeCell ref="A3:L3"/>
  </mergeCells>
  <printOptions horizontalCentered="1"/>
  <pageMargins left="0.45" right="0.45" top="0.5" bottom="0.5" header="0.3" footer="0.3"/>
  <pageSetup scale="48" orientation="landscape" r:id="rId1"/>
  <headerFooter>
    <oddFooter xml:space="preserve">&amp;L&amp;F&amp;C&amp;A&amp;RPage 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 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Higday</dc:creator>
  <cp:lastModifiedBy>Katrina Nielsen</cp:lastModifiedBy>
  <dcterms:created xsi:type="dcterms:W3CDTF">2015-11-30T20:38:47Z</dcterms:created>
  <dcterms:modified xsi:type="dcterms:W3CDTF">2016-01-27T18:46:07Z</dcterms:modified>
</cp:coreProperties>
</file>